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60" yWindow="45" windowWidth="22095" windowHeight="10005"/>
  </bookViews>
  <sheets>
    <sheet name="DSPGCP" sheetId="4" r:id="rId1"/>
  </sheets>
  <externalReferences>
    <externalReference r:id="rId2"/>
    <externalReference r:id="rId3"/>
    <externalReference r:id="rId4"/>
  </externalReferences>
  <definedNames>
    <definedName name="_F" localSheetId="0">'[1]CAUSAS DENEGACIÓN'!#REF!</definedName>
    <definedName name="_F">'[1]CAUSAS DENEGACIÓN'!#REF!</definedName>
    <definedName name="BEx1VG96NJK2QBMY4FRYVIK1OU8G" localSheetId="0" hidden="1">#REF!</definedName>
    <definedName name="BEx1VG96NJK2QBMY4FRYVIK1OU8G" hidden="1">#REF!</definedName>
    <definedName name="BExB9MBV2EH2QGOW03INBPIM62M8" localSheetId="0" hidden="1">[2]Datos!#REF!</definedName>
    <definedName name="BExB9MBV2EH2QGOW03INBPIM62M8" hidden="1">[2]Datos!#REF!</definedName>
    <definedName name="BExEW9ZFMP2M24NWY9DOK4UBOQO4" localSheetId="0" hidden="1">#REF!</definedName>
    <definedName name="BExEW9ZFMP2M24NWY9DOK4UBOQO4" hidden="1">#REF!</definedName>
    <definedName name="BExF1DEDMRVTOW06I4HHQ4747DLA" localSheetId="0" hidden="1">[2]Datos!#REF!</definedName>
    <definedName name="BExF1DEDMRVTOW06I4HHQ4747DLA" hidden="1">[2]Datos!#REF!</definedName>
    <definedName name="BExIPKSSFOUYK2NUM14V00QA1HC3" localSheetId="0" hidden="1">#REF!</definedName>
    <definedName name="BExIPKSSFOUYK2NUM14V00QA1HC3" hidden="1">#REF!</definedName>
    <definedName name="BExO77MFEJSDBW5X0THIJ5B3I9MI" localSheetId="0" hidden="1">#REF!</definedName>
    <definedName name="BExO77MFEJSDBW5X0THIJ5B3I9MI" hidden="1">#REF!</definedName>
    <definedName name="BExTWE4HQMGQS20V34ZNWDUGDX12" localSheetId="0" hidden="1">[2]Datos!#REF!</definedName>
    <definedName name="BExTWE4HQMGQS20V34ZNWDUGDX12" hidden="1">[2]Datos!#REF!</definedName>
    <definedName name="BExU19WDWVARE69SYGMUK8FXSAA1" localSheetId="0" hidden="1">#REF!</definedName>
    <definedName name="BExU19WDWVARE69SYGMUK8FXSAA1" hidden="1">#REF!</definedName>
    <definedName name="BExVWGERAFNRRSXFFFUE0HY0SBAE" localSheetId="0" hidden="1">#REF!</definedName>
    <definedName name="BExVWGERAFNRRSXFFFUE0HY0SBAE" hidden="1">#REF!</definedName>
    <definedName name="BExW6CAXLAK3M0A5WHBOHKC2X39U" localSheetId="0" hidden="1">#REF!</definedName>
    <definedName name="BExW6CAXLAK3M0A5WHBOHKC2X39U" hidden="1">#REF!</definedName>
    <definedName name="BExZW358G891GM0MWXWTPWJ7A2WK" localSheetId="0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AJ17" i="4" l="1"/>
  <c r="AJ16" i="4"/>
  <c r="AJ15" i="4"/>
  <c r="AJ14" i="4"/>
  <c r="AJ13" i="4"/>
  <c r="AJ12" i="4"/>
  <c r="AJ11" i="4"/>
  <c r="AF19" i="4"/>
  <c r="AF17" i="4"/>
  <c r="AF15" i="4"/>
  <c r="AF14" i="4"/>
  <c r="AF13" i="4"/>
  <c r="AF12" i="4"/>
  <c r="AF11" i="4"/>
  <c r="AB17" i="4"/>
  <c r="AB15" i="4"/>
  <c r="AB14" i="4"/>
  <c r="AB13" i="4"/>
  <c r="AB12" i="4"/>
  <c r="AB11" i="4"/>
  <c r="X16" i="4"/>
  <c r="X15" i="4"/>
  <c r="X14" i="4"/>
  <c r="X11" i="4"/>
  <c r="S19" i="4"/>
  <c r="S18" i="4"/>
  <c r="S17" i="4"/>
  <c r="S16" i="4"/>
  <c r="S15" i="4"/>
  <c r="S14" i="4"/>
  <c r="S13" i="4"/>
  <c r="S12" i="4"/>
  <c r="S11" i="4"/>
  <c r="O19" i="4"/>
  <c r="O18" i="4"/>
  <c r="O17" i="4"/>
  <c r="O16" i="4"/>
  <c r="O15" i="4"/>
  <c r="O14" i="4"/>
  <c r="O13" i="4"/>
  <c r="O12" i="4"/>
  <c r="O11" i="4"/>
  <c r="K19" i="4"/>
  <c r="K18" i="4"/>
  <c r="K17" i="4"/>
  <c r="K16" i="4"/>
  <c r="K15" i="4"/>
  <c r="K14" i="4"/>
  <c r="K13" i="4"/>
  <c r="K12" i="4"/>
  <c r="K11" i="4"/>
  <c r="AK11" i="4" l="1"/>
  <c r="AI11" i="4"/>
  <c r="H11" i="4"/>
  <c r="F11" i="4"/>
  <c r="E11" i="4"/>
</calcChain>
</file>

<file path=xl/sharedStrings.xml><?xml version="1.0" encoding="utf-8"?>
<sst xmlns="http://schemas.openxmlformats.org/spreadsheetml/2006/main" count="56" uniqueCount="56">
  <si>
    <t>ASTURIAS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</si>
  <si>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</si>
  <si>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</si>
  <si>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</si>
  <si>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</si>
  <si>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</si>
  <si>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</si>
  <si>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</si>
  <si>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</si>
  <si>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Datos del Sistema</t>
  </si>
  <si>
    <t>Población General</t>
  </si>
  <si>
    <t>Coberturas Plan Concertado Prestaciones Sociales Básicas</t>
  </si>
  <si>
    <t>DSPGCPA1. Nº centros SSSS</t>
  </si>
  <si>
    <t>DSPGCPA2. Nº UTS</t>
  </si>
  <si>
    <t>DSPGCPB1. Cobertura UTS</t>
  </si>
  <si>
    <t>DSPGCPA3. Nº total plantilla</t>
  </si>
  <si>
    <t>DSPGCPB2. Ratio pobla/técnico</t>
  </si>
  <si>
    <t>DSPGCPA6. Total usuarios SAD</t>
  </si>
  <si>
    <t>DSPGCPA7. Mujeres SAD</t>
  </si>
  <si>
    <t>DSPGCPA8. Hombres SAD</t>
  </si>
  <si>
    <t>DSPGCPB3. % mujeres SAD</t>
  </si>
  <si>
    <t>DSPGCPA9. Total usuarios TAD</t>
  </si>
  <si>
    <t>DSPGCPA11. Nº ayudas Plan Concert</t>
  </si>
  <si>
    <t>DSPGCPA12. Total usuarios albergues</t>
  </si>
  <si>
    <t>DSPGCPA13. Nº mujeres albergues</t>
  </si>
  <si>
    <t>DSPGCPA14. Nº hombres albergues</t>
  </si>
  <si>
    <t>DSPGCPA16. Nº mujeres CRAD</t>
  </si>
  <si>
    <t>DSPGCPA17. Nº hombres CRAD</t>
  </si>
  <si>
    <t>DSPGCPA20. Nº hombres Romp Dista</t>
  </si>
  <si>
    <t>DSPGCPA21. Nº usuarios Progra Enve Act</t>
  </si>
  <si>
    <t>DSPGCPA4 . Nº plantilla CSSS</t>
  </si>
  <si>
    <t>DSPGCPA5. Nº plantilla técnicos</t>
  </si>
  <si>
    <t>DSPGCPA10. Total usuar Incor Soci</t>
  </si>
  <si>
    <t>DSPGCPA15. Total usuarios CRAD</t>
  </si>
  <si>
    <t>DSPGCPA18. Total usuarios Romp Dista</t>
  </si>
  <si>
    <t>DSPGCPA19. Nº mujeres Romp Dista</t>
  </si>
  <si>
    <t>Fuente: Sistema de información Prestaciones Básicas de Servicios Sociales. Elaborado por ObservASS</t>
  </si>
  <si>
    <t>* El programa Cudillero-Salas figura como cabecera en elÁrea III (Cudillero), aunque atiende a municipios del Área IV (Salas)</t>
  </si>
  <si>
    <t>* En el Área III se incluyen los usuarios del programa Cudillero-Salas</t>
  </si>
  <si>
    <t>* El programa MANCOSI figura como cabecera en el Área IV (Nava) aunque atiende a municipios del Área V (Villaviciosa) y del Área VI (Colunga)</t>
  </si>
  <si>
    <t>* En el Área IV se incluyen los usuarios de Villaviciosa y de Colunga del programa de MANCOSI</t>
  </si>
  <si>
    <t>DSPGCPA22. Mujeres TAD</t>
  </si>
  <si>
    <t>DSPGCPA23. Hombres TAD</t>
  </si>
  <si>
    <t>DSPGCPB7. % mujeres TAD</t>
  </si>
  <si>
    <t>DSPGCPA24. Mujeres Incor Soci</t>
  </si>
  <si>
    <t>DSPGCPA25. Hombres Incor Soci</t>
  </si>
  <si>
    <t>DSPGCPB8. % mujeres Inc. Soc.</t>
  </si>
  <si>
    <t>DSPGCPB9. % mujeres Albergues</t>
  </si>
  <si>
    <t>DSPGCPB10 % mujeres CRAD</t>
  </si>
  <si>
    <t xml:space="preserve">DSPGCPB11 % mujeres RD </t>
  </si>
  <si>
    <t>Año 2018</t>
  </si>
  <si>
    <t>Año de referencia: 2018</t>
  </si>
  <si>
    <t>Última actualización: 5/9/2019</t>
  </si>
  <si>
    <t xml:space="preserve">DSPGCPA26 Nª mujeres Prog Enve Act </t>
  </si>
  <si>
    <t xml:space="preserve">DSPGCPA27 Nª Hombres Prog Enve Act </t>
  </si>
  <si>
    <t>DSPGCPB12 % mujeres Prog. Env. 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</si>
</sst>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4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8"/>
      <name val="Arial"/>
    </font>
    <font>
      <u/>
      <sz val="10"/>
      <color theme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/>
    <xf numFmtId="0" fontId="1" fillId="0" borderId="0"/>
    <xf numFmtId="4" fontId="2" fillId="2" borderId="2" applyNumberFormat="0" applyProtection="0">
      <alignment vertical="center"/>
    </xf>
    <xf numFmtId="4" fontId="3" fillId="2" borderId="1" applyNumberFormat="0" applyProtection="0">
      <alignment vertical="center"/>
    </xf>
    <xf numFmtId="4" fontId="2" fillId="2" borderId="2" applyNumberFormat="0" applyProtection="0">
      <alignment horizontal="left" vertical="center" indent="1"/>
    </xf>
    <xf numFmtId="4" fontId="4" fillId="2" borderId="1" applyNumberFormat="0" applyProtection="0">
      <alignment horizontal="left" vertical="center" indent="1"/>
    </xf>
    <xf numFmtId="0" fontId="5" fillId="3" borderId="0" applyNumberFormat="0" applyProtection="0">
      <alignment horizontal="left" vertical="center" indent="1"/>
    </xf>
    <xf numFmtId="4" fontId="4" fillId="4" borderId="1" applyNumberFormat="0" applyProtection="0">
      <alignment horizontal="right" vertical="center"/>
    </xf>
    <xf numFmtId="4" fontId="4" fillId="5" borderId="1" applyNumberFormat="0" applyProtection="0">
      <alignment horizontal="right" vertical="center"/>
    </xf>
    <xf numFmtId="4" fontId="4" fillId="6" borderId="1" applyNumberFormat="0" applyProtection="0">
      <alignment horizontal="right" vertical="center"/>
    </xf>
    <xf numFmtId="4" fontId="4" fillId="7" borderId="1" applyNumberFormat="0" applyProtection="0">
      <alignment horizontal="right" vertical="center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7" fillId="15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19" borderId="1" applyNumberFormat="0" applyProtection="0">
      <alignment horizontal="left" vertical="center" indent="1"/>
    </xf>
    <xf numFmtId="0" fontId="1" fillId="19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0" borderId="0"/>
    <xf numFmtId="4" fontId="4" fillId="20" borderId="1" applyNumberFormat="0" applyProtection="0">
      <alignment vertical="center"/>
    </xf>
    <xf numFmtId="4" fontId="3" fillId="20" borderId="1" applyNumberFormat="0" applyProtection="0">
      <alignment vertical="center"/>
    </xf>
    <xf numFmtId="4" fontId="9" fillId="12" borderId="3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4" fillId="14" borderId="2" applyNumberFormat="0" applyProtection="0">
      <alignment horizontal="right" vertical="center"/>
    </xf>
    <xf numFmtId="4" fontId="3" fillId="21" borderId="1" applyNumberFormat="0" applyProtection="0">
      <alignment horizontal="right" vertical="center"/>
    </xf>
    <xf numFmtId="0" fontId="4" fillId="3" borderId="2" applyNumberFormat="0" applyProtection="0">
      <alignment horizontal="left" vertical="center" indent="1"/>
    </xf>
    <xf numFmtId="0" fontId="6" fillId="22" borderId="2" applyNumberFormat="0" applyProtection="0">
      <alignment horizontal="left" vertical="center" indent="1"/>
    </xf>
    <xf numFmtId="0" fontId="10" fillId="0" borderId="0"/>
    <xf numFmtId="4" fontId="11" fillId="21" borderId="1" applyNumberFormat="0" applyProtection="0">
      <alignment horizontal="right" vertical="center"/>
    </xf>
  </cellStyleXfs>
  <cellXfs count="32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3" applyFont="1" applyBorder="1"/>
    <xf numFmtId="0" fontId="14" fillId="0" borderId="0" xfId="3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4" fillId="19" borderId="4" xfId="4" applyFont="1" applyFill="1" applyBorder="1" applyAlignment="1" applyProtection="1">
      <alignment horizontal="left"/>
    </xf>
    <xf numFmtId="3" fontId="14" fillId="19" borderId="4" xfId="0" applyNumberFormat="1" applyFont="1" applyFill="1" applyBorder="1" applyProtection="1"/>
    <xf numFmtId="0" fontId="17" fillId="0" borderId="4" xfId="2" applyFont="1" applyBorder="1" applyAlignment="1" applyProtection="1">
      <alignment horizontal="center" vertical="center" wrapText="1"/>
    </xf>
    <xf numFmtId="0" fontId="18" fillId="0" borderId="0" xfId="4" applyFont="1" applyFill="1" applyBorder="1" applyProtection="1"/>
    <xf numFmtId="3" fontId="18" fillId="0" borderId="0" xfId="0" applyNumberFormat="1" applyFont="1" applyFill="1" applyBorder="1" applyProtection="1"/>
    <xf numFmtId="0" fontId="18" fillId="0" borderId="0" xfId="0" applyFont="1" applyFill="1" applyBorder="1" applyProtection="1"/>
    <xf numFmtId="4" fontId="18" fillId="0" borderId="0" xfId="0" applyNumberFormat="1" applyFont="1" applyFill="1" applyBorder="1" applyProtection="1"/>
    <xf numFmtId="10" fontId="18" fillId="0" borderId="0" xfId="0" applyNumberFormat="1" applyFont="1" applyFill="1" applyBorder="1" applyProtection="1"/>
    <xf numFmtId="0" fontId="18" fillId="0" borderId="0" xfId="0" applyFont="1" applyFill="1" applyProtection="1"/>
    <xf numFmtId="4" fontId="14" fillId="19" borderId="4" xfId="0" applyNumberFormat="1" applyFont="1" applyFill="1" applyBorder="1" applyProtection="1"/>
    <xf numFmtId="0" fontId="14" fillId="23" borderId="4" xfId="4" applyFont="1" applyFill="1" applyBorder="1" applyProtection="1"/>
    <xf numFmtId="3" fontId="14" fillId="23" borderId="4" xfId="0" applyNumberFormat="1" applyFont="1" applyFill="1" applyBorder="1" applyProtection="1"/>
    <xf numFmtId="4" fontId="14" fillId="23" borderId="4" xfId="0" applyNumberFormat="1" applyFont="1" applyFill="1" applyBorder="1" applyProtection="1"/>
    <xf numFmtId="0" fontId="20" fillId="0" borderId="0" xfId="0" applyFont="1"/>
    <xf numFmtId="0" fontId="19" fillId="0" borderId="4" xfId="0" applyFont="1" applyBorder="1" applyAlignment="1" applyProtection="1">
      <alignment horizontal="center" vertical="center" wrapText="1"/>
    </xf>
    <xf numFmtId="0" fontId="19" fillId="24" borderId="4" xfId="0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vertical="center"/>
    </xf>
    <xf numFmtId="3" fontId="14" fillId="25" borderId="4" xfId="0" applyNumberFormat="1" applyFont="1" applyFill="1" applyBorder="1" applyProtection="1"/>
    <xf numFmtId="3" fontId="14" fillId="26" borderId="4" xfId="0" applyNumberFormat="1" applyFont="1" applyFill="1" applyBorder="1" applyProtection="1"/>
    <xf numFmtId="3" fontId="14" fillId="26" borderId="4" xfId="0" applyNumberFormat="1" applyFont="1" applyFill="1" applyBorder="1"/>
    <xf numFmtId="3" fontId="14" fillId="25" borderId="4" xfId="0" applyNumberFormat="1" applyFont="1" applyFill="1" applyBorder="1"/>
    <xf numFmtId="2" fontId="14" fillId="19" borderId="4" xfId="0" applyNumberFormat="1" applyFont="1" applyFill="1" applyBorder="1" applyProtection="1"/>
    <xf numFmtId="2" fontId="14" fillId="23" borderId="4" xfId="0" applyNumberFormat="1" applyFont="1" applyFill="1" applyBorder="1" applyProtection="1"/>
    <xf numFmtId="2" fontId="14" fillId="26" borderId="4" xfId="0" applyNumberFormat="1" applyFont="1" applyFill="1" applyBorder="1" applyProtection="1"/>
    <xf numFmtId="2" fontId="14" fillId="25" borderId="4" xfId="0" applyNumberFormat="1" applyFont="1" applyFill="1" applyBorder="1" applyProtection="1"/>
  </cellXfs>
  <cellStyles count="44">
    <cellStyle name="Euro" xfId="1"/>
    <cellStyle name="Hipervínculo" xfId="2" builtinId="8"/>
    <cellStyle name="Normal" xfId="0" builtinId="0"/>
    <cellStyle name="Normal 2" xfId="3"/>
    <cellStyle name="Normal_07" xfId="4"/>
    <cellStyle name="SAPBEXaggData" xfId="5"/>
    <cellStyle name="SAPBEXaggDataEmph" xfId="6"/>
    <cellStyle name="SAPBEXaggItem" xfId="7"/>
    <cellStyle name="SAPBEXaggItemX" xfId="8"/>
    <cellStyle name="SAPBEXchaText" xfId="9"/>
    <cellStyle name="SAPBEXexcBad7" xfId="10"/>
    <cellStyle name="SAPBEXexcBad8" xfId="11"/>
    <cellStyle name="SAPBEXexcBad9" xfId="12"/>
    <cellStyle name="SAPBEXexcCritical4" xfId="13"/>
    <cellStyle name="SAPBEXexcCritical5" xfId="14"/>
    <cellStyle name="SAPBEXexcCritical6" xfId="15"/>
    <cellStyle name="SAPBEXexcGood1" xfId="16"/>
    <cellStyle name="SAPBEXexcGood2" xfId="17"/>
    <cellStyle name="SAPBEXexcGood3" xfId="18"/>
    <cellStyle name="SAPBEXfilterDrill" xfId="19"/>
    <cellStyle name="SAPBEXfilterItem" xfId="20"/>
    <cellStyle name="SAPBEXfilterText" xfId="21"/>
    <cellStyle name="SAPBEXformats" xfId="22"/>
    <cellStyle name="SAPBEXheaderItem" xfId="23"/>
    <cellStyle name="SAPBEXheaderText" xfId="24"/>
    <cellStyle name="SAPBEXHLevel0" xfId="25"/>
    <cellStyle name="SAPBEXHLevel0X" xfId="26"/>
    <cellStyle name="SAPBEXHLevel1" xfId="27"/>
    <cellStyle name="SAPBEXHLevel1X" xfId="28"/>
    <cellStyle name="SAPBEXHLevel2" xfId="29"/>
    <cellStyle name="SAPBEXHLevel2X" xfId="30"/>
    <cellStyle name="SAPBEXHLevel3" xfId="31"/>
    <cellStyle name="SAPBEXHLevel3X" xfId="32"/>
    <cellStyle name="SAPBEXinputData" xfId="33"/>
    <cellStyle name="SAPBEXresData" xfId="34"/>
    <cellStyle name="SAPBEXresDataEmph" xfId="35"/>
    <cellStyle name="SAPBEXresItem" xfId="36"/>
    <cellStyle name="SAPBEXresItemX" xfId="37"/>
    <cellStyle name="SAPBEXstdData" xfId="38"/>
    <cellStyle name="SAPBEXstdDataEmph" xfId="39"/>
    <cellStyle name="SAPBEXstdItem" xfId="40"/>
    <cellStyle name="SAPBEXstdItemX" xfId="41"/>
    <cellStyle name="SAPBEXtitle" xfId="42"/>
    <cellStyle name="SAPBEXundefined" xfId="43"/>
  </cellStyles>
  <dxfs count="0"/>
  <tableStyles count="0" defaultTableStyle="TableStyleMedium2" defaultPivotStyle="PivotStyleLight16"/>
  <colors>
    <mruColors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3</xdr:row>
      <xdr:rowOff>133350</xdr:rowOff>
    </xdr:to>
    <xdr:pic>
      <xdr:nvPicPr>
        <xdr:cNvPr id="1025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tabSelected="1" topLeftCell="A5" zoomScaleNormal="100" workbookViewId="0">
      <selection activeCell="F23" sqref="F23"/>
    </sheetView>
  </sheetViews>
  <sheetFormatPr baseColWidth="10" defaultRowHeight="12.75" x14ac:dyDescent="0.2"/>
  <cols>
    <col min="1" max="1" width="11.42578125" style="2"/>
    <col min="2" max="3" width="11.5703125" style="2" bestFit="1" customWidth="1"/>
    <col min="4" max="4" width="11.5703125" style="2" customWidth="1"/>
    <col min="5" max="5" width="10.140625" style="2" customWidth="1"/>
    <col min="6" max="6" width="10.42578125" style="2" customWidth="1"/>
    <col min="7" max="7" width="11.42578125" style="2" customWidth="1"/>
    <col min="8" max="8" width="8.85546875" style="2" customWidth="1"/>
    <col min="9" max="10" width="11.42578125" style="2"/>
    <col min="11" max="11" width="11.42578125" style="2" customWidth="1"/>
    <col min="12" max="14" width="11.42578125" style="2"/>
    <col min="15" max="15" width="11.42578125" style="2" customWidth="1"/>
    <col min="16" max="18" width="11.42578125" style="2"/>
    <col min="19" max="19" width="11.42578125" style="2" customWidth="1"/>
    <col min="20" max="23" width="11.42578125" style="2"/>
    <col min="24" max="24" width="11.42578125" style="2" customWidth="1"/>
    <col min="25" max="27" width="11.42578125" style="2"/>
    <col min="28" max="28" width="11.42578125" style="2" customWidth="1"/>
    <col min="29" max="31" width="11.42578125" style="2"/>
    <col min="32" max="32" width="11.42578125" style="2" customWidth="1"/>
    <col min="33" max="35" width="11.42578125" style="2"/>
    <col min="36" max="36" width="11.42578125" style="2" customWidth="1"/>
    <col min="37" max="16384" width="11.42578125" style="2"/>
  </cols>
  <sheetData>
    <row r="1" spans="1:37" ht="23.25" x14ac:dyDescent="0.35">
      <c r="A1" s="6"/>
    </row>
    <row r="2" spans="1:37" ht="23.25" x14ac:dyDescent="0.35">
      <c r="A2" s="6"/>
    </row>
    <row r="3" spans="1:37" ht="23.25" x14ac:dyDescent="0.35">
      <c r="A3" s="6"/>
    </row>
    <row r="4" spans="1:37" ht="23.25" x14ac:dyDescent="0.35">
      <c r="A4" s="6"/>
    </row>
    <row r="5" spans="1:37" ht="15" x14ac:dyDescent="0.25">
      <c r="A5" s="1" t="s">
        <v>9</v>
      </c>
    </row>
    <row r="6" spans="1:37" ht="15.75" x14ac:dyDescent="0.25">
      <c r="A6" s="5" t="s">
        <v>10</v>
      </c>
    </row>
    <row r="7" spans="1:37" ht="21" x14ac:dyDescent="0.35">
      <c r="A7" s="20" t="s">
        <v>11</v>
      </c>
    </row>
    <row r="8" spans="1:37" ht="15" x14ac:dyDescent="0.25">
      <c r="A8" s="1" t="s">
        <v>50</v>
      </c>
    </row>
    <row r="9" spans="1:37" ht="15" x14ac:dyDescent="0.25">
      <c r="A9" s="1"/>
    </row>
    <row r="10" spans="1:37" s="23" customFormat="1" ht="33.75" x14ac:dyDescent="0.2">
      <c r="A10" s="9"/>
      <c r="B10" s="21" t="s">
        <v>12</v>
      </c>
      <c r="C10" s="21" t="s">
        <v>13</v>
      </c>
      <c r="D10" s="22" t="s">
        <v>14</v>
      </c>
      <c r="E10" s="21" t="s">
        <v>15</v>
      </c>
      <c r="F10" s="21" t="s">
        <v>31</v>
      </c>
      <c r="G10" s="22" t="s">
        <v>16</v>
      </c>
      <c r="H10" s="21" t="s">
        <v>30</v>
      </c>
      <c r="I10" s="21" t="s">
        <v>17</v>
      </c>
      <c r="J10" s="21" t="s">
        <v>18</v>
      </c>
      <c r="K10" s="22" t="s">
        <v>20</v>
      </c>
      <c r="L10" s="21" t="s">
        <v>19</v>
      </c>
      <c r="M10" s="21" t="s">
        <v>21</v>
      </c>
      <c r="N10" s="21" t="s">
        <v>41</v>
      </c>
      <c r="O10" s="22" t="s">
        <v>43</v>
      </c>
      <c r="P10" s="21" t="s">
        <v>42</v>
      </c>
      <c r="Q10" s="21" t="s">
        <v>32</v>
      </c>
      <c r="R10" s="21" t="s">
        <v>44</v>
      </c>
      <c r="S10" s="22" t="s">
        <v>46</v>
      </c>
      <c r="T10" s="21" t="s">
        <v>45</v>
      </c>
      <c r="U10" s="21" t="s">
        <v>22</v>
      </c>
      <c r="V10" s="21" t="s">
        <v>23</v>
      </c>
      <c r="W10" s="21" t="s">
        <v>24</v>
      </c>
      <c r="X10" s="22" t="s">
        <v>47</v>
      </c>
      <c r="Y10" s="21" t="s">
        <v>25</v>
      </c>
      <c r="Z10" s="21" t="s">
        <v>33</v>
      </c>
      <c r="AA10" s="21" t="s">
        <v>26</v>
      </c>
      <c r="AB10" s="22" t="s">
        <v>48</v>
      </c>
      <c r="AC10" s="21" t="s">
        <v>27</v>
      </c>
      <c r="AD10" s="21" t="s">
        <v>34</v>
      </c>
      <c r="AE10" s="21" t="s">
        <v>35</v>
      </c>
      <c r="AF10" s="22" t="s">
        <v>49</v>
      </c>
      <c r="AG10" s="21" t="s">
        <v>28</v>
      </c>
      <c r="AH10" s="21" t="s">
        <v>29</v>
      </c>
      <c r="AI10" s="21" t="s">
        <v>53</v>
      </c>
      <c r="AJ10" s="22" t="s">
        <v>55</v>
      </c>
      <c r="AK10" s="21" t="s">
        <v>54</v>
      </c>
    </row>
    <row r="11" spans="1:37" x14ac:dyDescent="0.2">
      <c r="A11" s="7" t="s">
        <v>0</v>
      </c>
      <c r="B11" s="8">
        <v>41</v>
      </c>
      <c r="C11" s="8">
        <v>114</v>
      </c>
      <c r="D11" s="16">
        <v>9019.6842105263149</v>
      </c>
      <c r="E11" s="8">
        <f>SUM(E12:E19)</f>
        <v>2748</v>
      </c>
      <c r="F11" s="8">
        <f>SUM(F12:F19)</f>
        <v>475</v>
      </c>
      <c r="G11" s="16">
        <v>2164.7242105263158</v>
      </c>
      <c r="H11" s="8">
        <f t="shared" ref="H11" si="0">SUM(H12:H19)</f>
        <v>479</v>
      </c>
      <c r="I11" s="8">
        <v>7827</v>
      </c>
      <c r="J11" s="8">
        <v>5872</v>
      </c>
      <c r="K11" s="28">
        <f>(J11*100)/I11</f>
        <v>75.022358502619142</v>
      </c>
      <c r="L11" s="8">
        <v>1955</v>
      </c>
      <c r="M11" s="8">
        <v>7085</v>
      </c>
      <c r="N11" s="8">
        <v>6004</v>
      </c>
      <c r="O11" s="28">
        <f>(N11*100)/M11</f>
        <v>84.742413549752996</v>
      </c>
      <c r="P11" s="8">
        <v>1081</v>
      </c>
      <c r="Q11" s="8">
        <v>15348</v>
      </c>
      <c r="R11" s="8">
        <v>9003</v>
      </c>
      <c r="S11" s="28">
        <f>(R11*100)/Q11</f>
        <v>58.659108678655201</v>
      </c>
      <c r="T11" s="8">
        <v>6345</v>
      </c>
      <c r="U11" s="8">
        <v>16428</v>
      </c>
      <c r="V11" s="8">
        <v>2342</v>
      </c>
      <c r="W11" s="8">
        <v>343</v>
      </c>
      <c r="X11" s="28">
        <f>(W11*100)/V11</f>
        <v>14.645602049530316</v>
      </c>
      <c r="Y11" s="8">
        <v>1999</v>
      </c>
      <c r="Z11" s="8">
        <v>312</v>
      </c>
      <c r="AA11" s="8">
        <v>241</v>
      </c>
      <c r="AB11" s="28">
        <f>(AA11*100)/Z11</f>
        <v>77.243589743589737</v>
      </c>
      <c r="AC11" s="8">
        <v>71</v>
      </c>
      <c r="AD11" s="8">
        <v>6665</v>
      </c>
      <c r="AE11" s="8">
        <v>4646</v>
      </c>
      <c r="AF11" s="28">
        <f>(AE11*100)/AD11</f>
        <v>69.707426856714179</v>
      </c>
      <c r="AG11" s="25">
        <v>2019</v>
      </c>
      <c r="AH11" s="25">
        <v>8790</v>
      </c>
      <c r="AI11" s="26">
        <f>SUM(AI12:AI19)</f>
        <v>6416</v>
      </c>
      <c r="AJ11" s="30">
        <f>(AI11*100)/AH11</f>
        <v>72.992036405005692</v>
      </c>
      <c r="AK11" s="26">
        <f>SUM(AK12:AK19)</f>
        <v>2374</v>
      </c>
    </row>
    <row r="12" spans="1:37" x14ac:dyDescent="0.2">
      <c r="A12" s="17" t="s">
        <v>1</v>
      </c>
      <c r="B12" s="18">
        <v>6</v>
      </c>
      <c r="C12" s="18">
        <v>18</v>
      </c>
      <c r="D12" s="19">
        <v>2490.7222222222222</v>
      </c>
      <c r="E12" s="18">
        <v>296</v>
      </c>
      <c r="F12" s="18">
        <v>66</v>
      </c>
      <c r="G12" s="19">
        <v>679.28787878787875</v>
      </c>
      <c r="H12" s="18">
        <v>30</v>
      </c>
      <c r="I12" s="18">
        <v>602</v>
      </c>
      <c r="J12" s="18">
        <v>396</v>
      </c>
      <c r="K12" s="29">
        <f t="shared" ref="K12:K19" si="1">(J12*100)/I12</f>
        <v>65.78073089700996</v>
      </c>
      <c r="L12" s="18">
        <v>206</v>
      </c>
      <c r="M12" s="18">
        <v>341</v>
      </c>
      <c r="N12" s="18">
        <v>293</v>
      </c>
      <c r="O12" s="29">
        <f t="shared" ref="O12:O19" si="2">(N12*100)/M12</f>
        <v>85.923753665689148</v>
      </c>
      <c r="P12" s="18">
        <v>48</v>
      </c>
      <c r="Q12" s="18">
        <v>750</v>
      </c>
      <c r="R12" s="18">
        <v>439</v>
      </c>
      <c r="S12" s="29">
        <f t="shared" ref="S12:S19" si="3">(R12*100)/Q12</f>
        <v>58.533333333333331</v>
      </c>
      <c r="T12" s="18">
        <v>311</v>
      </c>
      <c r="U12" s="18">
        <v>188</v>
      </c>
      <c r="V12" s="18">
        <v>0</v>
      </c>
      <c r="W12" s="18">
        <v>0</v>
      </c>
      <c r="X12" s="29">
        <v>0</v>
      </c>
      <c r="Y12" s="18">
        <v>0</v>
      </c>
      <c r="Z12" s="18">
        <v>132</v>
      </c>
      <c r="AA12" s="18">
        <v>99</v>
      </c>
      <c r="AB12" s="29">
        <f t="shared" ref="AB12:AB17" si="4">(AA12*100)/Z12</f>
        <v>75</v>
      </c>
      <c r="AC12" s="18">
        <v>33</v>
      </c>
      <c r="AD12" s="18">
        <v>1571</v>
      </c>
      <c r="AE12" s="18">
        <v>1136</v>
      </c>
      <c r="AF12" s="29">
        <f t="shared" ref="AF12:AF19" si="5">(AE12*100)/AD12</f>
        <v>72.310630171865057</v>
      </c>
      <c r="AG12" s="24">
        <v>435</v>
      </c>
      <c r="AH12" s="24">
        <v>5</v>
      </c>
      <c r="AI12" s="27">
        <v>3</v>
      </c>
      <c r="AJ12" s="31">
        <f t="shared" ref="AJ12:AJ17" si="6">(AI12*100)/AH12</f>
        <v>60</v>
      </c>
      <c r="AK12" s="27">
        <v>2</v>
      </c>
    </row>
    <row r="13" spans="1:37" x14ac:dyDescent="0.2">
      <c r="A13" s="17" t="s">
        <v>2</v>
      </c>
      <c r="B13" s="18">
        <v>3</v>
      </c>
      <c r="C13" s="18">
        <v>6</v>
      </c>
      <c r="D13" s="19">
        <v>4344.833333333333</v>
      </c>
      <c r="E13" s="18">
        <v>114</v>
      </c>
      <c r="F13" s="18">
        <v>13</v>
      </c>
      <c r="G13" s="19">
        <v>2005.3076923076924</v>
      </c>
      <c r="H13" s="18">
        <v>12</v>
      </c>
      <c r="I13" s="18">
        <v>415</v>
      </c>
      <c r="J13" s="18">
        <v>244</v>
      </c>
      <c r="K13" s="29">
        <f t="shared" si="1"/>
        <v>58.795180722891565</v>
      </c>
      <c r="L13" s="18">
        <v>171</v>
      </c>
      <c r="M13" s="18">
        <v>159</v>
      </c>
      <c r="N13" s="18">
        <v>114</v>
      </c>
      <c r="O13" s="29">
        <f t="shared" si="2"/>
        <v>71.698113207547166</v>
      </c>
      <c r="P13" s="18">
        <v>45</v>
      </c>
      <c r="Q13" s="18">
        <v>291</v>
      </c>
      <c r="R13" s="18">
        <v>163</v>
      </c>
      <c r="S13" s="29">
        <f t="shared" si="3"/>
        <v>56.013745704467354</v>
      </c>
      <c r="T13" s="18">
        <v>128</v>
      </c>
      <c r="U13" s="18">
        <v>130</v>
      </c>
      <c r="V13" s="18">
        <v>0</v>
      </c>
      <c r="W13" s="18">
        <v>0</v>
      </c>
      <c r="X13" s="29">
        <v>0</v>
      </c>
      <c r="Y13" s="18">
        <v>0</v>
      </c>
      <c r="Z13" s="18">
        <v>18</v>
      </c>
      <c r="AA13" s="18">
        <v>7</v>
      </c>
      <c r="AB13" s="29">
        <f t="shared" si="4"/>
        <v>38.888888888888886</v>
      </c>
      <c r="AC13" s="18">
        <v>11</v>
      </c>
      <c r="AD13" s="18">
        <v>205</v>
      </c>
      <c r="AE13" s="18">
        <v>194</v>
      </c>
      <c r="AF13" s="29">
        <f t="shared" si="5"/>
        <v>94.634146341463421</v>
      </c>
      <c r="AG13" s="24">
        <v>11</v>
      </c>
      <c r="AH13" s="24">
        <v>486</v>
      </c>
      <c r="AI13" s="27">
        <v>288</v>
      </c>
      <c r="AJ13" s="31">
        <f t="shared" si="6"/>
        <v>59.25925925925926</v>
      </c>
      <c r="AK13" s="27">
        <v>198</v>
      </c>
    </row>
    <row r="14" spans="1:37" x14ac:dyDescent="0.2">
      <c r="A14" s="17" t="s">
        <v>3</v>
      </c>
      <c r="B14" s="18">
        <v>6</v>
      </c>
      <c r="C14" s="18">
        <v>12</v>
      </c>
      <c r="D14" s="19">
        <v>12286.833333333334</v>
      </c>
      <c r="E14" s="18">
        <v>532</v>
      </c>
      <c r="F14" s="18">
        <v>79</v>
      </c>
      <c r="G14" s="19">
        <v>1866.3544303797469</v>
      </c>
      <c r="H14" s="18">
        <v>77</v>
      </c>
      <c r="I14" s="18">
        <v>1616</v>
      </c>
      <c r="J14" s="18">
        <v>1255</v>
      </c>
      <c r="K14" s="29">
        <f t="shared" si="1"/>
        <v>77.660891089108915</v>
      </c>
      <c r="L14" s="18">
        <v>361</v>
      </c>
      <c r="M14" s="18">
        <v>1167</v>
      </c>
      <c r="N14" s="18">
        <v>998</v>
      </c>
      <c r="O14" s="29">
        <f t="shared" si="2"/>
        <v>85.518423307626392</v>
      </c>
      <c r="P14" s="18">
        <v>169</v>
      </c>
      <c r="Q14" s="18">
        <v>908</v>
      </c>
      <c r="R14" s="18">
        <v>534</v>
      </c>
      <c r="S14" s="29">
        <f t="shared" si="3"/>
        <v>58.810572687224671</v>
      </c>
      <c r="T14" s="18">
        <v>374</v>
      </c>
      <c r="U14" s="18">
        <v>6360</v>
      </c>
      <c r="V14" s="18">
        <v>590</v>
      </c>
      <c r="W14" s="18">
        <v>54</v>
      </c>
      <c r="X14" s="29">
        <f t="shared" ref="X14:X16" si="7">(W14*100)/V14</f>
        <v>9.1525423728813564</v>
      </c>
      <c r="Y14" s="18">
        <v>536</v>
      </c>
      <c r="Z14" s="18">
        <v>28</v>
      </c>
      <c r="AA14" s="18">
        <v>22</v>
      </c>
      <c r="AB14" s="29">
        <f t="shared" si="4"/>
        <v>78.571428571428569</v>
      </c>
      <c r="AC14" s="18">
        <v>6</v>
      </c>
      <c r="AD14" s="18">
        <v>1186</v>
      </c>
      <c r="AE14" s="18">
        <v>804</v>
      </c>
      <c r="AF14" s="29">
        <f t="shared" si="5"/>
        <v>67.790893760539632</v>
      </c>
      <c r="AG14" s="24">
        <v>382</v>
      </c>
      <c r="AH14" s="24">
        <v>3120</v>
      </c>
      <c r="AI14" s="27">
        <v>2012</v>
      </c>
      <c r="AJ14" s="31">
        <f t="shared" si="6"/>
        <v>64.487179487179489</v>
      </c>
      <c r="AK14" s="27">
        <v>1108</v>
      </c>
    </row>
    <row r="15" spans="1:37" x14ac:dyDescent="0.2">
      <c r="A15" s="17" t="s">
        <v>4</v>
      </c>
      <c r="B15" s="18">
        <v>9</v>
      </c>
      <c r="C15" s="18">
        <v>34</v>
      </c>
      <c r="D15" s="19">
        <v>9755.176470588236</v>
      </c>
      <c r="E15" s="18">
        <v>670</v>
      </c>
      <c r="F15" s="18">
        <v>140</v>
      </c>
      <c r="G15" s="19">
        <v>2369.1142857142859</v>
      </c>
      <c r="H15" s="18">
        <v>139</v>
      </c>
      <c r="I15" s="18">
        <v>1575</v>
      </c>
      <c r="J15" s="18">
        <v>1134</v>
      </c>
      <c r="K15" s="29">
        <f t="shared" si="1"/>
        <v>72</v>
      </c>
      <c r="L15" s="18">
        <v>441</v>
      </c>
      <c r="M15" s="18">
        <v>1157</v>
      </c>
      <c r="N15" s="18">
        <v>856</v>
      </c>
      <c r="O15" s="29">
        <f t="shared" si="2"/>
        <v>73.984442523768365</v>
      </c>
      <c r="P15" s="18">
        <v>301</v>
      </c>
      <c r="Q15" s="18">
        <v>8248</v>
      </c>
      <c r="R15" s="18">
        <v>4764</v>
      </c>
      <c r="S15" s="29">
        <f t="shared" si="3"/>
        <v>57.759456838021336</v>
      </c>
      <c r="T15" s="18">
        <v>3484</v>
      </c>
      <c r="U15" s="18">
        <v>6048</v>
      </c>
      <c r="V15" s="18">
        <v>728</v>
      </c>
      <c r="W15" s="18">
        <v>115</v>
      </c>
      <c r="X15" s="29">
        <f t="shared" si="7"/>
        <v>15.796703296703297</v>
      </c>
      <c r="Y15" s="18">
        <v>613</v>
      </c>
      <c r="Z15" s="18">
        <v>76</v>
      </c>
      <c r="AA15" s="18">
        <v>65</v>
      </c>
      <c r="AB15" s="29">
        <f t="shared" si="4"/>
        <v>85.526315789473685</v>
      </c>
      <c r="AC15" s="18">
        <v>11</v>
      </c>
      <c r="AD15" s="18">
        <v>1977</v>
      </c>
      <c r="AE15" s="18">
        <v>1443</v>
      </c>
      <c r="AF15" s="29">
        <f t="shared" si="5"/>
        <v>72.989377845220034</v>
      </c>
      <c r="AG15" s="24">
        <v>534</v>
      </c>
      <c r="AH15" s="24">
        <v>818</v>
      </c>
      <c r="AI15" s="27">
        <v>620</v>
      </c>
      <c r="AJ15" s="31">
        <f t="shared" si="6"/>
        <v>75.794621026894859</v>
      </c>
      <c r="AK15" s="27">
        <v>198</v>
      </c>
    </row>
    <row r="16" spans="1:37" x14ac:dyDescent="0.2">
      <c r="A16" s="17" t="s">
        <v>5</v>
      </c>
      <c r="B16" s="18">
        <v>3</v>
      </c>
      <c r="C16" s="18">
        <v>10</v>
      </c>
      <c r="D16" s="19">
        <v>29671.7</v>
      </c>
      <c r="E16" s="18">
        <v>501</v>
      </c>
      <c r="F16" s="18">
        <v>84</v>
      </c>
      <c r="G16" s="19">
        <v>3532.3452380952381</v>
      </c>
      <c r="H16" s="18">
        <v>122</v>
      </c>
      <c r="I16" s="18">
        <v>1819</v>
      </c>
      <c r="J16" s="18">
        <v>1454</v>
      </c>
      <c r="K16" s="29">
        <f t="shared" si="1"/>
        <v>79.934029686641011</v>
      </c>
      <c r="L16" s="18">
        <v>365</v>
      </c>
      <c r="M16" s="18">
        <v>3030</v>
      </c>
      <c r="N16" s="18">
        <v>2649</v>
      </c>
      <c r="O16" s="29">
        <f t="shared" si="2"/>
        <v>87.425742574257427</v>
      </c>
      <c r="P16" s="18">
        <v>381</v>
      </c>
      <c r="Q16" s="18">
        <v>1965</v>
      </c>
      <c r="R16" s="18">
        <v>1155</v>
      </c>
      <c r="S16" s="29">
        <f t="shared" si="3"/>
        <v>58.778625954198475</v>
      </c>
      <c r="T16" s="18">
        <v>810</v>
      </c>
      <c r="U16" s="18">
        <v>1262</v>
      </c>
      <c r="V16" s="18">
        <v>1024</v>
      </c>
      <c r="W16" s="18">
        <v>174</v>
      </c>
      <c r="X16" s="29">
        <f t="shared" si="7"/>
        <v>16.9921875</v>
      </c>
      <c r="Y16" s="18">
        <v>850</v>
      </c>
      <c r="Z16" s="18">
        <v>0</v>
      </c>
      <c r="AA16" s="18">
        <v>0</v>
      </c>
      <c r="AB16" s="29">
        <v>0</v>
      </c>
      <c r="AC16" s="18">
        <v>0</v>
      </c>
      <c r="AD16" s="18">
        <v>0</v>
      </c>
      <c r="AE16" s="18">
        <v>0</v>
      </c>
      <c r="AF16" s="29">
        <v>0</v>
      </c>
      <c r="AG16" s="24">
        <v>0</v>
      </c>
      <c r="AH16" s="24">
        <v>3742</v>
      </c>
      <c r="AI16" s="27">
        <v>2971</v>
      </c>
      <c r="AJ16" s="31">
        <f t="shared" si="6"/>
        <v>79.396044895777663</v>
      </c>
      <c r="AK16" s="27">
        <v>771</v>
      </c>
    </row>
    <row r="17" spans="1:37" x14ac:dyDescent="0.2">
      <c r="A17" s="17" t="s">
        <v>6</v>
      </c>
      <c r="B17" s="18">
        <v>7</v>
      </c>
      <c r="C17" s="18">
        <v>14</v>
      </c>
      <c r="D17" s="19">
        <v>3532.8571428571427</v>
      </c>
      <c r="E17" s="18">
        <v>166</v>
      </c>
      <c r="F17" s="18">
        <v>28</v>
      </c>
      <c r="G17" s="19">
        <v>1766.4285714285713</v>
      </c>
      <c r="H17" s="18">
        <v>32</v>
      </c>
      <c r="I17" s="18">
        <v>523</v>
      </c>
      <c r="J17" s="18">
        <v>345</v>
      </c>
      <c r="K17" s="29">
        <f t="shared" si="1"/>
        <v>65.96558317399618</v>
      </c>
      <c r="L17" s="18">
        <v>178</v>
      </c>
      <c r="M17" s="18">
        <v>290</v>
      </c>
      <c r="N17" s="18">
        <v>250</v>
      </c>
      <c r="O17" s="29">
        <f t="shared" si="2"/>
        <v>86.206896551724142</v>
      </c>
      <c r="P17" s="18">
        <v>40</v>
      </c>
      <c r="Q17" s="18">
        <v>615</v>
      </c>
      <c r="R17" s="18">
        <v>324</v>
      </c>
      <c r="S17" s="29">
        <f t="shared" si="3"/>
        <v>52.68292682926829</v>
      </c>
      <c r="T17" s="18">
        <v>291</v>
      </c>
      <c r="U17" s="18">
        <v>183</v>
      </c>
      <c r="V17" s="18">
        <v>0</v>
      </c>
      <c r="W17" s="18">
        <v>0</v>
      </c>
      <c r="X17" s="29">
        <v>0</v>
      </c>
      <c r="Y17" s="18">
        <v>0</v>
      </c>
      <c r="Z17" s="18">
        <v>58</v>
      </c>
      <c r="AA17" s="18">
        <v>48</v>
      </c>
      <c r="AB17" s="29">
        <f t="shared" si="4"/>
        <v>82.758620689655174</v>
      </c>
      <c r="AC17" s="18">
        <v>10</v>
      </c>
      <c r="AD17" s="18">
        <v>1131</v>
      </c>
      <c r="AE17" s="18">
        <v>749</v>
      </c>
      <c r="AF17" s="29">
        <f t="shared" si="5"/>
        <v>66.224580017683465</v>
      </c>
      <c r="AG17" s="24">
        <v>382</v>
      </c>
      <c r="AH17" s="24">
        <v>619</v>
      </c>
      <c r="AI17" s="27">
        <v>522</v>
      </c>
      <c r="AJ17" s="31">
        <f t="shared" si="6"/>
        <v>84.329563812600966</v>
      </c>
      <c r="AK17" s="27">
        <v>97</v>
      </c>
    </row>
    <row r="18" spans="1:37" x14ac:dyDescent="0.2">
      <c r="A18" s="17" t="s">
        <v>7</v>
      </c>
      <c r="B18" s="18">
        <v>3</v>
      </c>
      <c r="C18" s="18">
        <v>8</v>
      </c>
      <c r="D18" s="19">
        <v>7540.25</v>
      </c>
      <c r="E18" s="18">
        <v>167</v>
      </c>
      <c r="F18" s="18">
        <v>25</v>
      </c>
      <c r="G18" s="19">
        <v>2412.88</v>
      </c>
      <c r="H18" s="18">
        <v>29</v>
      </c>
      <c r="I18" s="18">
        <v>443</v>
      </c>
      <c r="J18" s="18">
        <v>364</v>
      </c>
      <c r="K18" s="29">
        <f t="shared" si="1"/>
        <v>82.167042889390515</v>
      </c>
      <c r="L18" s="18">
        <v>79</v>
      </c>
      <c r="M18" s="18">
        <v>260</v>
      </c>
      <c r="N18" s="18">
        <v>242</v>
      </c>
      <c r="O18" s="29">
        <f t="shared" si="2"/>
        <v>93.07692307692308</v>
      </c>
      <c r="P18" s="18">
        <v>18</v>
      </c>
      <c r="Q18" s="18">
        <v>294</v>
      </c>
      <c r="R18" s="18">
        <v>185</v>
      </c>
      <c r="S18" s="29">
        <f t="shared" si="3"/>
        <v>62.925170068027214</v>
      </c>
      <c r="T18" s="18">
        <v>109</v>
      </c>
      <c r="U18" s="18">
        <v>765</v>
      </c>
      <c r="V18" s="18">
        <v>0</v>
      </c>
      <c r="W18" s="18">
        <v>0</v>
      </c>
      <c r="X18" s="29">
        <v>0</v>
      </c>
      <c r="Y18" s="18">
        <v>0</v>
      </c>
      <c r="Z18" s="18">
        <v>0</v>
      </c>
      <c r="AA18" s="18">
        <v>0</v>
      </c>
      <c r="AB18" s="29">
        <v>0</v>
      </c>
      <c r="AC18" s="18">
        <v>0</v>
      </c>
      <c r="AD18" s="18">
        <v>0</v>
      </c>
      <c r="AE18" s="18">
        <v>0</v>
      </c>
      <c r="AF18" s="29">
        <v>0</v>
      </c>
      <c r="AG18" s="24">
        <v>0</v>
      </c>
      <c r="AH18" s="24">
        <v>0</v>
      </c>
      <c r="AI18" s="27">
        <v>0</v>
      </c>
      <c r="AJ18" s="31">
        <v>0</v>
      </c>
      <c r="AK18" s="27">
        <v>0</v>
      </c>
    </row>
    <row r="19" spans="1:37" s="15" customFormat="1" x14ac:dyDescent="0.2">
      <c r="A19" s="17" t="s">
        <v>8</v>
      </c>
      <c r="B19" s="18">
        <v>4</v>
      </c>
      <c r="C19" s="18">
        <v>12</v>
      </c>
      <c r="D19" s="19">
        <v>5977.083333333333</v>
      </c>
      <c r="E19" s="18">
        <v>302</v>
      </c>
      <c r="F19" s="18">
        <v>40</v>
      </c>
      <c r="G19" s="19">
        <v>1793.125</v>
      </c>
      <c r="H19" s="18">
        <v>38</v>
      </c>
      <c r="I19" s="18">
        <v>834</v>
      </c>
      <c r="J19" s="18">
        <v>680</v>
      </c>
      <c r="K19" s="29">
        <f t="shared" si="1"/>
        <v>81.534772182254201</v>
      </c>
      <c r="L19" s="18">
        <v>154</v>
      </c>
      <c r="M19" s="18">
        <v>681</v>
      </c>
      <c r="N19" s="18">
        <v>602</v>
      </c>
      <c r="O19" s="29">
        <f t="shared" si="2"/>
        <v>88.399412628487525</v>
      </c>
      <c r="P19" s="18">
        <v>79</v>
      </c>
      <c r="Q19" s="18">
        <v>2277</v>
      </c>
      <c r="R19" s="18">
        <v>1439</v>
      </c>
      <c r="S19" s="29">
        <f t="shared" si="3"/>
        <v>63.197189284145807</v>
      </c>
      <c r="T19" s="18">
        <v>838</v>
      </c>
      <c r="U19" s="18">
        <v>1492</v>
      </c>
      <c r="V19" s="18">
        <v>0</v>
      </c>
      <c r="W19" s="18">
        <v>0</v>
      </c>
      <c r="X19" s="29">
        <v>0</v>
      </c>
      <c r="Y19" s="18">
        <v>0</v>
      </c>
      <c r="Z19" s="18">
        <v>0</v>
      </c>
      <c r="AA19" s="18">
        <v>0</v>
      </c>
      <c r="AB19" s="29">
        <v>0</v>
      </c>
      <c r="AC19" s="18">
        <v>0</v>
      </c>
      <c r="AD19" s="18">
        <v>595</v>
      </c>
      <c r="AE19" s="18">
        <v>320</v>
      </c>
      <c r="AF19" s="29">
        <f t="shared" si="5"/>
        <v>53.781512605042018</v>
      </c>
      <c r="AG19" s="24">
        <v>275</v>
      </c>
      <c r="AH19" s="24">
        <v>0</v>
      </c>
      <c r="AI19" s="24">
        <v>0</v>
      </c>
      <c r="AJ19" s="31">
        <v>0</v>
      </c>
      <c r="AK19" s="27">
        <v>0</v>
      </c>
    </row>
    <row r="20" spans="1:37" s="15" customFormat="1" x14ac:dyDescent="0.2">
      <c r="A20" s="10"/>
      <c r="B20" s="11"/>
      <c r="C20" s="12"/>
      <c r="D20" s="13"/>
      <c r="E20" s="12"/>
      <c r="F20" s="12"/>
      <c r="G20" s="13"/>
      <c r="H20" s="12"/>
      <c r="I20" s="12"/>
      <c r="J20" s="12"/>
      <c r="K20" s="14"/>
      <c r="L20" s="12"/>
      <c r="M20" s="12"/>
      <c r="N20" s="12"/>
      <c r="O20" s="14"/>
      <c r="P20" s="12"/>
      <c r="Q20" s="12"/>
      <c r="R20" s="12"/>
      <c r="S20" s="14"/>
      <c r="T20" s="12"/>
      <c r="U20" s="12"/>
      <c r="V20" s="12"/>
      <c r="W20" s="12"/>
      <c r="X20" s="14"/>
      <c r="Y20" s="12"/>
      <c r="Z20" s="12"/>
      <c r="AA20" s="12"/>
      <c r="AB20" s="14"/>
      <c r="AC20" s="12"/>
      <c r="AD20" s="11"/>
      <c r="AE20" s="12"/>
      <c r="AF20" s="14"/>
      <c r="AG20" s="12"/>
      <c r="AH20" s="11"/>
      <c r="AJ20" s="14"/>
    </row>
    <row r="21" spans="1:37" x14ac:dyDescent="0.2">
      <c r="A21" s="3" t="s">
        <v>51</v>
      </c>
    </row>
    <row r="22" spans="1:37" x14ac:dyDescent="0.2">
      <c r="A22" s="4" t="s">
        <v>36</v>
      </c>
    </row>
    <row r="23" spans="1:37" x14ac:dyDescent="0.2">
      <c r="A23" s="3" t="s">
        <v>52</v>
      </c>
    </row>
    <row r="25" spans="1:37" x14ac:dyDescent="0.2">
      <c r="A25" s="2" t="s">
        <v>37</v>
      </c>
    </row>
    <row r="26" spans="1:37" x14ac:dyDescent="0.2">
      <c r="A26" s="2" t="s">
        <v>38</v>
      </c>
    </row>
    <row r="27" spans="1:37" x14ac:dyDescent="0.2">
      <c r="A27" s="2" t="s">
        <v>39</v>
      </c>
    </row>
    <row r="28" spans="1:37" x14ac:dyDescent="0.2">
      <c r="A28" s="2" t="s">
        <v>40</v>
      </c>
    </row>
  </sheetData>
  <phoneticPr fontId="22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DSPGCP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 MIGUEL BERMUDEZ ALVAREZ</cp:lastModifiedBy>
  <cp:lastPrinted>2017-03-15T15:03:51Z</cp:lastPrinted>
  <dcterms:created xsi:type="dcterms:W3CDTF">2017-03-07T09:43:56Z</dcterms:created>
  <dcterms:modified xsi:type="dcterms:W3CDTF">2019-09-06T09:56:49Z</dcterms:modified>
</cp:coreProperties>
</file>